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7745b5a97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報表" sheetId="1" r:id="Refcd71c448db407d"/>
    <x:sheet xmlns:r="http://schemas.openxmlformats.org/officeDocument/2006/relationships" name="資料" sheetId="2" r:id="Rc4d8e01780624d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7">
    <x:font>
      <x:sz val="11"/>
      <x:name val="Carlito"/>
    </x:font>
    <x:font>
      <x:sz val="11"/>
      <x:color rgb="FF0F172A"/>
      <x:name val="Arial"/>
    </x:font>
    <x:font>
      <x:b/>
      <x:sz val="16"/>
      <x:color rgb="FF0F172A"/>
      <x:name val="Arial"/>
    </x:font>
    <x:font>
      <x:i/>
      <x:sz val="11"/>
      <x:color rgb="FF475569"/>
      <x:name val="Arial"/>
    </x:font>
    <x:font>
      <x:b/>
      <x:sz val="11"/>
      <x:color rgb="FF0F172A"/>
      <x:name val="Arial"/>
    </x:font>
    <x:font>
      <x:sz val="11"/>
      <x:color rgb="FF47556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FF6FF"/>
      </x:patternFill>
    </x:fill>
    <x:fill>
      <x:patternFill patternType="solid">
        <x:fgColor rgb="FFF1F5F9"/>
      </x:patternFill>
    </x:fill>
    <x:fill>
      <x:patternFill patternType="solid">
        <x:fgColor rgb="FF0F172A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60A5FA"/>
      </x:bottom>
      <x:diagonal/>
    </x:border>
    <x:border>
      <x:left/>
      <x:right/>
      <x:top style="thin">
        <x:color rgb="FF94A3B8"/>
      </x:top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center"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200" fontId="1" fillId="2" borderId="0" xfId="0" applyNumberFormat="1" applyFont="1" applyFill="1" applyBorder="1" applyAlignment="1">
      <x:alignment horizontal="center" vertical="center" wrapText="0"/>
    </x:xf>
    <x:xf numFmtId="201" fontId="1" fillId="2" borderId="0" xfId="0" applyNumberFormat="1" applyFont="1" applyFill="1" applyBorder="1" applyAlignment="1">
      <x:alignment vertical="center" wrapText="0"/>
    </x:xf>
    <x:xf numFmtId="201" fontId="1" fillId="3" borderId="0" xfId="0" applyNumberFormat="1" applyFont="1" applyFill="1" applyBorder="1" applyAlignment="1">
      <x:alignment vertical="center" wrapText="0"/>
    </x:xf>
    <x:xf numFmtId="201" fontId="1" fillId="2" borderId="0" xfId="0" applyNumberFormat="1" applyFont="1" applyFill="1" applyBorder="1" applyAlignment="1">
      <x:alignment horizontal="right" vertical="center" wrapText="0"/>
    </x:xf>
    <x:xf numFmtId="201" fontId="1" fillId="3" borderId="0" xfId="0" applyNumberFormat="1" applyFont="1" applyFill="1" applyBorder="1" applyAlignment="1">
      <x:alignment horizontal="right" vertical="center" wrapText="0"/>
    </x:xf>
    <x:xf numFmtId="201" fontId="1" fillId="0" borderId="0" xfId="0" applyNumberFormat="1" applyFont="1" applyFill="1" applyBorder="1" applyAlignment="1">
      <x:alignment horizontal="right" vertical="center" wrapText="0"/>
    </x:xf>
    <x:xf numFmtId="0" fontId="4" fillId="0" borderId="0" xfId="0" applyNumberFormat="1" applyFont="1" applyFill="1" applyBorder="1" applyAlignment="1">
      <x:alignment vertical="center" wrapText="0"/>
    </x:xf>
    <x:xf numFmtId="201" fontId="4" fillId="0" borderId="0" xfId="0" applyNumberFormat="1" applyFont="1" applyFill="1" applyBorder="1" applyAlignment="1">
      <x:alignment horizontal="right" vertical="center" wrapText="0"/>
    </x:xf>
    <x:xf numFmtId="0" fontId="4" fillId="0" borderId="2" xfId="0" applyNumberFormat="1" applyFont="1" applyFill="1" applyBorder="1" applyAlignment="1">
      <x:alignment vertical="center" wrapText="0"/>
    </x:xf>
    <x:xf numFmtId="201" fontId="4" fillId="0" borderId="2" xfId="0" applyNumberFormat="1" applyFont="1" applyFill="1" applyBorder="1" applyAlignment="1">
      <x:alignment horizontal="right"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201" fontId="4" fillId="2" borderId="0" xfId="0" applyNumberFormat="1" applyFont="1" applyFill="1" applyBorder="1" applyAlignment="1">
      <x:alignment horizontal="right" vertical="center" wrapText="0"/>
    </x:xf>
    <x:xf numFmtId="0" fontId="1" fillId="0" borderId="2" xfId="0" applyNumberFormat="1" applyFont="1" applyFill="1" applyBorder="1" applyAlignment="1">
      <x:alignment vertical="center" wrapText="0"/>
    </x:xf>
    <x:xf numFmtId="201" fontId="1" fillId="0" borderId="2" xfId="0" applyNumberFormat="1" applyFont="1" applyFill="1" applyBorder="1" applyAlignment="1">
      <x:alignment horizontal="right"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6" fillId="4" borderId="0" xfId="0" applyNumberFormat="1" applyFont="1" applyFill="1" applyBorder="1" applyAlignment="1">
      <x:alignment vertical="center" wrapText="0"/>
    </x:xf>
    <x:xf numFmtId="0" fontId="6" fillId="4" borderId="0" xfId="0" applyNumberFormat="1" applyFont="1" applyFill="1" applyBorder="1" applyAlignment="1">
      <x:alignment horizontal="center" vertical="center" wrapText="0"/>
    </x:xf>
    <x:xf numFmtId="0" fontId="6" fillId="4" borderId="3" xfId="0" applyNumberFormat="1" applyFont="1" applyFill="1" applyBorder="1" applyAlignment="1">
      <x:alignment horizontal="center" vertical="center" wrapText="0"/>
    </x:xf>
    <x:xf numFmtId="0" fontId="6" fillId="4" borderId="4" xfId="0" applyNumberFormat="1" applyFont="1" applyFill="1" applyBorder="1" applyAlignment="1">
      <x:alignment horizontal="center" vertical="center" wrapText="0"/>
    </x:xf>
    <x:xf numFmtId="0" fontId="6" fillId="4" borderId="5" xfId="0" applyNumberFormat="1" applyFont="1" applyFill="1" applyBorder="1" applyAlignment="1">
      <x:alignment horizontal="center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22c9146c94480" /><Relationship Type="http://schemas.openxmlformats.org/officeDocument/2006/relationships/theme" Target="/xl/theme/theme1.xml" Id="Rf59a4b2af9284e94" /><Relationship Type="http://schemas.openxmlformats.org/officeDocument/2006/relationships/sharedStrings" Target="/xl/sharedStrings.xml" Id="Rb93d8e21d45648aa" /><Relationship Type="http://schemas.openxmlformats.org/officeDocument/2006/relationships/worksheet" Target="/xl/worksheets/sheet1.xml" Id="Refcd71c448db407d" /><Relationship Type="http://schemas.openxmlformats.org/officeDocument/2006/relationships/worksheet" Target="/xl/worksheets/sheet2.xml" Id="Rc4d8e01780624d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F172A"/>
  </x:sheetPr>
  <x:sheetViews>
    <x:sheetView showGridLines="0" workbookViewId="0"/>
  </x:sheetViews>
  <x:sheetFormatPr defaultRowHeight="15"/>
  <x:cols>
    <x:col min="1" max="1" width="27" hidden="0" customWidth="1"/>
    <x:col min="2" max="2" width="19" hidden="0" customWidth="1"/>
    <x:col min="3" max="3" width="5" hidden="0" customWidth="1"/>
    <x:col min="4" max="4" width="22" hidden="0" customWidth="1"/>
    <x:col min="5" max="5" width="19" hidden="0" customWidth="1"/>
    <x:col min="6" max="6" width="10" hidden="0" customWidth="1"/>
    <x:col min="7" max="7" width="10" hidden="0" customWidth="1"/>
  </x:cols>
  <x:sheetData>
    <x:row r="1" ht="26" customHeight="1">
      <x:c r="A1" s="3"/>
      <x:c r="B1" s="3"/>
      <x:c r="C1" s="3"/>
      <x:c r="D1" s="3"/>
      <x:c r="E1" s="3"/>
      <x:c r="F1" s="3"/>
      <x:c r="G1" s="3"/>
    </x:row>
    <x:row r="2" ht="36" customHeight="1">
      <x:c r="A2" s="4" t="str">
        <x:v>示範訂單報表</x:v>
      </x:c>
      <x:c r="B2" s="3"/>
      <x:c r="C2" s="3"/>
      <x:c r="D2" s="3"/>
      <x:c r="E2" s="3"/>
      <x:c r="F2" s="3"/>
      <x:c r="G2" s="3"/>
    </x:row>
    <x:row r="3" ht="26" customHeight="1">
      <x:c r="A3" s="5"/>
      <x:c r="B3" s="5"/>
      <x:c r="C3" s="5"/>
      <x:c r="D3" s="5"/>
      <x:c r="E3" s="5"/>
      <x:c r="F3" s="5"/>
      <x:c r="G3" s="5"/>
    </x:row>
    <x:row r="4" ht="26" customHeight="1">
      <x:c r="A4" s="6" t="str">
        <x:v>依「資料」工作表自動計算，金額單位為新台幣。</x:v>
      </x:c>
      <x:c r="B4" s="3"/>
      <x:c r="C4" s="3"/>
      <x:c r="D4" s="3"/>
      <x:c r="E4" s="3"/>
      <x:c r="F4" s="3"/>
      <x:c r="G4" s="3"/>
    </x:row>
    <x:row r="5" ht="26" customHeight="1">
      <x:c r="A5" s="3"/>
      <x:c r="B5" s="3"/>
      <x:c r="C5" s="3"/>
      <x:c r="D5" s="3"/>
      <x:c r="E5" s="3"/>
      <x:c r="F5" s="3"/>
      <x:c r="G5" s="3"/>
    </x:row>
    <x:row r="6" ht="34" customHeight="1">
      <x:c r="A6" s="29" t="str">
        <x:v>項目</x:v>
      </x:c>
      <x:c r="B6" s="31" t="str">
        <x:v>結果</x:v>
      </x:c>
      <x:c r="C6" s="3"/>
      <x:c r="D6" s="29" t="str">
        <x:v>商品分類</x:v>
      </x:c>
      <x:c r="E6" s="31" t="str">
        <x:v>訂單金額（元）</x:v>
      </x:c>
      <x:c r="F6" s="3"/>
      <x:c r="G6" s="3"/>
    </x:row>
    <x:row r="7" ht="26" customHeight="1">
      <x:c r="A7" s="3" t="str">
        <x:v>訂單筆數</x:v>
      </x:c>
      <x:c r="B7" s="16" t="n">
        <x:f>COUNTA('資料'!A7:A14)</x:f>
        <x:v>8</x:v>
      </x:c>
      <x:c r="C7" s="3"/>
      <x:c r="D7" s="3" t="str">
        <x:v>文具</x:v>
      </x:c>
      <x:c r="E7" s="16" t="n">
        <x:f>SUMIFS('資料'!$G$7:$G$14,'資料'!$C$7:$C$14,D7)</x:f>
        <x:v>1200</x:v>
      </x:c>
      <x:c r="F7" s="3"/>
      <x:c r="G7" s="3"/>
    </x:row>
    <x:row r="8" ht="26" customHeight="1">
      <x:c r="A8" s="3" t="str">
        <x:v>商品數量</x:v>
      </x:c>
      <x:c r="B8" s="16" t="n">
        <x:f>'資料'!E16</x:f>
        <x:v>33</x:v>
      </x:c>
      <x:c r="C8" s="3"/>
      <x:c r="D8" s="3" t="str">
        <x:v>生活</x:v>
      </x:c>
      <x:c r="E8" s="16" t="n">
        <x:f>SUMIFS('資料'!$G$7:$G$14,'資料'!$C$7:$C$14,D8)</x:f>
        <x:v>2420</x:v>
      </x:c>
      <x:c r="F8" s="3"/>
      <x:c r="G8" s="3"/>
    </x:row>
    <x:row r="9" ht="26" customHeight="1">
      <x:c r="A9" s="22" t="str">
        <x:v>訂單金額（元）</x:v>
      </x:c>
      <x:c r="B9" s="23" t="n">
        <x:f>'資料'!G16</x:f>
        <x:v>4790</x:v>
      </x:c>
      <x:c r="C9" s="3"/>
      <x:c r="D9" s="3" t="str">
        <x:v>配件</x:v>
      </x:c>
      <x:c r="E9" s="16" t="n">
        <x:f>SUMIFS('資料'!$G$7:$G$14,'資料'!$C$7:$C$14,D9)</x:f>
        <x:v>1170</x:v>
      </x:c>
      <x:c r="F9" s="3"/>
      <x:c r="G9" s="3"/>
    </x:row>
    <x:row r="10" ht="26" customHeight="1">
      <x:c r="A10" s="3"/>
      <x:c r="B10" s="3"/>
      <x:c r="C10" s="3"/>
      <x:c r="D10" s="19" t="str">
        <x:v>分類合計</x:v>
      </x:c>
      <x:c r="E10" s="20" t="n">
        <x:f>SUM(E7:E9)</x:f>
        <x:v>4790</x:v>
      </x:c>
      <x:c r="F10" s="3"/>
      <x:c r="G10" s="3"/>
    </x:row>
    <x:row r="11" ht="26" customHeight="1">
      <x:c r="A11" s="3"/>
      <x:c r="B11" s="3"/>
      <x:c r="C11" s="3"/>
      <x:c r="D11" s="3"/>
      <x:c r="E11" s="3"/>
      <x:c r="F11" s="3"/>
      <x:c r="G11" s="3"/>
    </x:row>
    <x:row r="12" ht="26" customHeight="1">
      <x:c r="A12" s="3"/>
      <x:c r="B12" s="3"/>
      <x:c r="C12" s="3"/>
      <x:c r="D12" s="3"/>
      <x:c r="E12" s="3"/>
      <x:c r="F12" s="3"/>
      <x:c r="G12" s="3"/>
    </x:row>
    <x:row r="13" ht="26" customHeight="1">
      <x:c r="A13" s="17" t="str">
        <x:v>操作方式</x:v>
      </x:c>
      <x:c r="B13" s="3"/>
      <x:c r="C13" s="3"/>
      <x:c r="D13" s="3"/>
      <x:c r="E13" s="3"/>
      <x:c r="F13" s="3"/>
      <x:c r="G13" s="3"/>
    </x:row>
    <x:row r="14" ht="26" customHeight="1">
      <x:c r="A14" s="3" t="str">
        <x:v>在「資料」工作表修改數量或單價，小計與本報表會一起更新。</x:v>
      </x:c>
      <x:c r="B14" s="3"/>
      <x:c r="C14" s="3"/>
      <x:c r="D14" s="3"/>
      <x:c r="E14" s="3"/>
      <x:c r="F14" s="3"/>
      <x:c r="G14" s="3"/>
    </x:row>
    <x:row r="15" ht="26" customHeight="1">
      <x:c r="A15" s="3" t="str">
        <x:v>分類可選文具、生活或配件；此範例計算資料列 7 至 14。</x:v>
      </x:c>
      <x:c r="B15" s="3"/>
      <x:c r="C15" s="3"/>
      <x:c r="D15" s="3"/>
      <x:c r="E15" s="3"/>
      <x:c r="F15" s="3"/>
      <x:c r="G15" s="3"/>
    </x:row>
    <x:row r="16" ht="26" customHeight="1">
      <x:c r="A16" s="3" t="str">
        <x:v>如需新增資料列，請同步擴充總計與分類彙總公式範圍。</x:v>
      </x:c>
      <x:c r="B16" s="3"/>
      <x:c r="C16" s="3"/>
      <x:c r="D16" s="3"/>
      <x:c r="E16" s="3"/>
      <x:c r="F16" s="3"/>
      <x:c r="G16" s="3"/>
    </x:row>
    <x:row r="17" ht="26" customHeight="1">
      <x:c r="A17" s="3"/>
      <x:c r="B17" s="3"/>
      <x:c r="C17" s="3"/>
      <x:c r="D17" s="3"/>
      <x:c r="E17" s="3"/>
      <x:c r="F17" s="3"/>
      <x:c r="G17" s="3"/>
    </x:row>
    <x:row r="18" ht="26" customHeight="1">
      <x:c r="A18" s="3"/>
      <x:c r="B18" s="3"/>
      <x:c r="C18" s="3"/>
      <x:c r="D18" s="3"/>
      <x:c r="E18" s="3"/>
      <x:c r="F18" s="3"/>
      <x:c r="G18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0A5FA"/>
  </x:sheetPr>
  <x:sheetViews>
    <x:sheetView showGridLines="0" workbookViewId="0"/>
  </x:sheetViews>
  <x:sheetFormatPr defaultRowHeight="15"/>
  <x:cols>
    <x:col min="1" max="1" width="17" hidden="0" customWidth="1"/>
    <x:col min="2" max="2" width="16" hidden="0" customWidth="1"/>
    <x:col min="3" max="3" width="12" hidden="0" customWidth="1"/>
    <x:col min="4" max="4" width="22" hidden="0" customWidth="1"/>
    <x:col min="5" max="5" width="12" hidden="0" customWidth="1"/>
    <x:col min="6" max="6" width="19" hidden="0" customWidth="1"/>
    <x:col min="7" max="7" width="19" hidden="0" customWidth="1"/>
  </x:cols>
  <x:sheetData>
    <x:row r="1" ht="26" customHeight="1">
      <x:c r="A1" s="3"/>
      <x:c r="B1" s="3"/>
      <x:c r="C1" s="3"/>
      <x:c r="D1" s="3"/>
      <x:c r="E1" s="3"/>
      <x:c r="F1" s="3"/>
      <x:c r="G1" s="3"/>
    </x:row>
    <x:row r="2" ht="36" customHeight="1">
      <x:c r="A2" s="4" t="str">
        <x:v>示範訂單資料</x:v>
      </x:c>
      <x:c r="B2" s="3"/>
      <x:c r="C2" s="3"/>
      <x:c r="D2" s="3"/>
      <x:c r="E2" s="3"/>
      <x:c r="F2" s="3"/>
      <x:c r="G2" s="3"/>
    </x:row>
    <x:row r="3" ht="26" customHeight="1">
      <x:c r="A3" s="5"/>
      <x:c r="B3" s="5"/>
      <x:c r="C3" s="5"/>
      <x:c r="D3" s="5"/>
      <x:c r="E3" s="5"/>
      <x:c r="F3" s="5"/>
      <x:c r="G3" s="5"/>
    </x:row>
    <x:row r="4" ht="26" customHeight="1">
      <x:c r="A4" s="6" t="str">
        <x:v>來源：萍晹科技自製示範訂單，非客戶資料或真實營收。</x:v>
      </x:c>
      <x:c r="B4" s="3"/>
      <x:c r="C4" s="3"/>
      <x:c r="D4" s="3"/>
      <x:c r="E4" s="3"/>
      <x:c r="F4" s="3"/>
      <x:c r="G4" s="3"/>
    </x:row>
    <x:row r="5" ht="26" customHeight="1">
      <x:c r="A5" s="3"/>
      <x:c r="B5" s="3"/>
      <x:c r="C5" s="3"/>
      <x:c r="D5" s="3"/>
      <x:c r="E5" s="3"/>
      <x:c r="F5" s="3"/>
      <x:c r="G5" s="3"/>
    </x:row>
    <x:row r="6" ht="34" customHeight="1">
      <x:c r="A6" s="29" t="str">
        <x:v>訂單編號</x:v>
      </x:c>
      <x:c r="B6" s="30" t="str">
        <x:v>日期</x:v>
      </x:c>
      <x:c r="C6" s="30" t="str">
        <x:v>分類</x:v>
      </x:c>
      <x:c r="D6" s="30" t="str">
        <x:v>商品</x:v>
      </x:c>
      <x:c r="E6" s="30" t="str">
        <x:v>數量</x:v>
      </x:c>
      <x:c r="F6" s="30" t="str">
        <x:v>單價（元）</x:v>
      </x:c>
      <x:c r="G6" s="31" t="str">
        <x:v>小計（元）</x:v>
      </x:c>
    </x:row>
    <x:row r="7" ht="26" customHeight="1">
      <x:c r="A7" s="10" t="str">
        <x:v>示範001</x:v>
      </x:c>
      <x:c r="B7" s="11" t="d">
        <x:v>2026-10-01T00:00:00.000Z</x:v>
      </x:c>
      <x:c r="C7" s="10" t="str">
        <x:v>文具</x:v>
      </x:c>
      <x:c r="D7" s="10" t="str">
        <x:v>筆記本</x:v>
      </x:c>
      <x:c r="E7" s="14" t="n">
        <x:v>3</x:v>
      </x:c>
      <x:c r="F7" s="14" t="n">
        <x:v>120</x:v>
      </x:c>
      <x:c r="G7" s="15" t="n">
        <x:f>E7*F7</x:f>
        <x:v>360</x:v>
      </x:c>
    </x:row>
    <x:row r="8" ht="26" customHeight="1">
      <x:c r="A8" s="10" t="str">
        <x:v>示範002</x:v>
      </x:c>
      <x:c r="B8" s="11" t="d">
        <x:v>2026-10-02T00:00:00.000Z</x:v>
      </x:c>
      <x:c r="C8" s="10" t="str">
        <x:v>生活</x:v>
      </x:c>
      <x:c r="D8" s="10" t="str">
        <x:v>帆布袋</x:v>
      </x:c>
      <x:c r="E8" s="14" t="n">
        <x:v>2</x:v>
      </x:c>
      <x:c r="F8" s="14" t="n">
        <x:v>350</x:v>
      </x:c>
      <x:c r="G8" s="15" t="n">
        <x:f>E8*F8</x:f>
        <x:v>700</x:v>
      </x:c>
    </x:row>
    <x:row r="9" ht="26" customHeight="1">
      <x:c r="A9" s="10" t="str">
        <x:v>示範003</x:v>
      </x:c>
      <x:c r="B9" s="11" t="d">
        <x:v>2026-10-03T00:00:00.000Z</x:v>
      </x:c>
      <x:c r="C9" s="10" t="str">
        <x:v>文具</x:v>
      </x:c>
      <x:c r="D9" s="10" t="str">
        <x:v>書籤</x:v>
      </x:c>
      <x:c r="E9" s="14" t="n">
        <x:v>10</x:v>
      </x:c>
      <x:c r="F9" s="14" t="n">
        <x:v>45</x:v>
      </x:c>
      <x:c r="G9" s="15" t="n">
        <x:f>E9*F9</x:f>
        <x:v>450</x:v>
      </x:c>
    </x:row>
    <x:row r="10" ht="26" customHeight="1">
      <x:c r="A10" s="10" t="str">
        <x:v>示範004</x:v>
      </x:c>
      <x:c r="B10" s="11" t="d">
        <x:v>2026-10-04T00:00:00.000Z</x:v>
      </x:c>
      <x:c r="C10" s="10" t="str">
        <x:v>生活</x:v>
      </x:c>
      <x:c r="D10" s="10" t="str">
        <x:v>馬克杯</x:v>
      </x:c>
      <x:c r="E10" s="14" t="n">
        <x:v>1</x:v>
      </x:c>
      <x:c r="F10" s="14" t="n">
        <x:v>480</x:v>
      </x:c>
      <x:c r="G10" s="15" t="n">
        <x:f>E10*F10</x:f>
        <x:v>480</x:v>
      </x:c>
    </x:row>
    <x:row r="11" ht="26" customHeight="1">
      <x:c r="A11" s="10" t="str">
        <x:v>示範005</x:v>
      </x:c>
      <x:c r="B11" s="11" t="d">
        <x:v>2026-10-05T00:00:00.000Z</x:v>
      </x:c>
      <x:c r="C11" s="10" t="str">
        <x:v>配件</x:v>
      </x:c>
      <x:c r="D11" s="10" t="str">
        <x:v>筆袋</x:v>
      </x:c>
      <x:c r="E11" s="14" t="n">
        <x:v>4</x:v>
      </x:c>
      <x:c r="F11" s="14" t="n">
        <x:v>180</x:v>
      </x:c>
      <x:c r="G11" s="15" t="n">
        <x:f>E11*F11</x:f>
        <x:v>720</x:v>
      </x:c>
    </x:row>
    <x:row r="12" ht="26" customHeight="1">
      <x:c r="A12" s="10" t="str">
        <x:v>示範006</x:v>
      </x:c>
      <x:c r="B12" s="11" t="d">
        <x:v>2026-10-06T00:00:00.000Z</x:v>
      </x:c>
      <x:c r="C12" s="10" t="str">
        <x:v>文具</x:v>
      </x:c>
      <x:c r="D12" s="10" t="str">
        <x:v>便條紙</x:v>
      </x:c>
      <x:c r="E12" s="14" t="n">
        <x:v>6</x:v>
      </x:c>
      <x:c r="F12" s="14" t="n">
        <x:v>65</x:v>
      </x:c>
      <x:c r="G12" s="15" t="n">
        <x:f>E12*F12</x:f>
        <x:v>390</x:v>
      </x:c>
    </x:row>
    <x:row r="13" ht="26" customHeight="1">
      <x:c r="A13" s="10" t="str">
        <x:v>示範007</x:v>
      </x:c>
      <x:c r="B13" s="11" t="d">
        <x:v>2026-10-07T00:00:00.000Z</x:v>
      </x:c>
      <x:c r="C13" s="10" t="str">
        <x:v>配件</x:v>
      </x:c>
      <x:c r="D13" s="10" t="str">
        <x:v>鑰匙圈</x:v>
      </x:c>
      <x:c r="E13" s="14" t="n">
        <x:v>5</x:v>
      </x:c>
      <x:c r="F13" s="14" t="n">
        <x:v>90</x:v>
      </x:c>
      <x:c r="G13" s="15" t="n">
        <x:f>E13*F13</x:f>
        <x:v>450</x:v>
      </x:c>
    </x:row>
    <x:row r="14" ht="26" customHeight="1">
      <x:c r="A14" s="10" t="str">
        <x:v>示範008</x:v>
      </x:c>
      <x:c r="B14" s="11" t="d">
        <x:v>2026-10-08T00:00:00.000Z</x:v>
      </x:c>
      <x:c r="C14" s="10" t="str">
        <x:v>生活</x:v>
      </x:c>
      <x:c r="D14" s="10" t="str">
        <x:v>保溫杯</x:v>
      </x:c>
      <x:c r="E14" s="14" t="n">
        <x:v>2</x:v>
      </x:c>
      <x:c r="F14" s="14" t="n">
        <x:v>620</x:v>
      </x:c>
      <x:c r="G14" s="15" t="n">
        <x:f>E14*F14</x:f>
        <x:v>1240</x:v>
      </x:c>
    </x:row>
    <x:row r="15" ht="26" customHeight="1">
      <x:c r="A15" s="3"/>
      <x:c r="B15" s="3"/>
      <x:c r="C15" s="3"/>
      <x:c r="D15" s="3"/>
      <x:c r="E15" s="16"/>
      <x:c r="F15" s="16"/>
      <x:c r="G15" s="16"/>
    </x:row>
    <x:row r="16" ht="26" customHeight="1">
      <x:c r="A16" s="19" t="str">
        <x:v>合計</x:v>
      </x:c>
      <x:c r="B16" s="19"/>
      <x:c r="C16" s="19"/>
      <x:c r="D16" s="19"/>
      <x:c r="E16" s="20" t="n">
        <x:f>SUM(E7:E14)</x:f>
        <x:v>33</x:v>
      </x:c>
      <x:c r="F16" s="20"/>
      <x:c r="G16" s="20" t="n">
        <x:f>SUM(G7:G14)</x:f>
        <x:v>4790</x:v>
      </x:c>
    </x:row>
    <x:row r="17" ht="26" customHeight="1">
      <x:c r="A17" s="3"/>
      <x:c r="B17" s="3"/>
      <x:c r="C17" s="3"/>
      <x:c r="D17" s="3"/>
      <x:c r="E17" s="3"/>
      <x:c r="F17" s="3"/>
      <x:c r="G17" s="3"/>
    </x:row>
    <x:row r="18" ht="26" customHeight="1">
      <x:c r="A18" s="21" t="str">
        <x:v>淡藍欄位可修改；灰色小計由數量 × 單價計算。</x:v>
      </x:c>
      <x:c r="B18" s="3"/>
      <x:c r="C18" s="3"/>
      <x:c r="D18" s="3"/>
      <x:c r="E18" s="3"/>
      <x:c r="F18" s="3"/>
      <x:c r="G18" s="3"/>
    </x:row>
  </x:sheetData>
  <x:dataValidations count="3">
    <x:dataValidation type="whole" operator="between" sqref="E7:E14">
      <x:formula1>0</x:formula1>
      <x:formula2>999</x:formula2>
    </x:dataValidation>
    <x:dataValidation type="whole" operator="between" sqref="F7:F14">
      <x:formula1>0</x:formula1>
      <x:formula2>1000000</x:formula2>
    </x:dataValidation>
    <x:dataValidation type="list" sqref="C7:C14">
      <x:formula1>"文具,生活,配件"</x:formula1>
    </x:dataValidation>
  </x:dataValidations>
  <x:pageMargins left="0.7" right="0.7" top="0.75" bottom="0.75" header="0.3" footer="0.3"/>
</x:worksheet>
</file>